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отчет" sheetId="1" r:id="rId1"/>
    <sheet name="резервный" sheetId="2" r:id="rId2"/>
  </sheets>
  <calcPr calcId="125725"/>
</workbook>
</file>

<file path=xl/calcChain.xml><?xml version="1.0" encoding="utf-8"?>
<calcChain xmlns="http://schemas.openxmlformats.org/spreadsheetml/2006/main">
  <c r="E45" i="1"/>
  <c r="E42"/>
  <c r="C31"/>
  <c r="E18"/>
  <c r="D31"/>
  <c r="E19"/>
  <c r="E29"/>
  <c r="E23"/>
  <c r="E24"/>
  <c r="E25"/>
  <c r="C27" i="2"/>
  <c r="C38"/>
  <c r="C33"/>
  <c r="E38" i="1"/>
  <c r="D52"/>
  <c r="E44"/>
  <c r="E43"/>
  <c r="E41"/>
  <c r="E40"/>
  <c r="E20"/>
  <c r="E22"/>
  <c r="E32"/>
  <c r="C46"/>
  <c r="E31"/>
</calcChain>
</file>

<file path=xl/sharedStrings.xml><?xml version="1.0" encoding="utf-8"?>
<sst xmlns="http://schemas.openxmlformats.org/spreadsheetml/2006/main" count="144" uniqueCount="119">
  <si>
    <t>Приложение 1</t>
  </si>
  <si>
    <t>к постановлению Руководителя</t>
  </si>
  <si>
    <t>Исполнительного комитета</t>
  </si>
  <si>
    <t>Заинского муниципального района РТ</t>
  </si>
  <si>
    <t>Отчет об исполнении  бюджета</t>
  </si>
  <si>
    <t>Единица измерения:</t>
  </si>
  <si>
    <t>тыс.рублей</t>
  </si>
  <si>
    <t>1.Доходы бюджета</t>
  </si>
  <si>
    <t xml:space="preserve">Наименование </t>
  </si>
  <si>
    <t>Код дохода</t>
  </si>
  <si>
    <t>Годовые</t>
  </si>
  <si>
    <t>Исполнено</t>
  </si>
  <si>
    <t>%</t>
  </si>
  <si>
    <t>показателя</t>
  </si>
  <si>
    <t xml:space="preserve">бюджетной </t>
  </si>
  <si>
    <t xml:space="preserve">бюджетные </t>
  </si>
  <si>
    <t>исполнения</t>
  </si>
  <si>
    <t>классификации</t>
  </si>
  <si>
    <t>назначения</t>
  </si>
  <si>
    <t>Доходы бюджета-ИТОГО</t>
  </si>
  <si>
    <t>х</t>
  </si>
  <si>
    <t>Налоговые и неналоговые доходы</t>
  </si>
  <si>
    <t>000 10000000000000 000</t>
  </si>
  <si>
    <t>Налоги на прибыль,доходы</t>
  </si>
  <si>
    <t>000 10100000000000 000</t>
  </si>
  <si>
    <t>Налоги на совокупный доход</t>
  </si>
  <si>
    <t>000 10500000000000 000</t>
  </si>
  <si>
    <t>Задолженность и перерасчеты по отмененным налогам, сборам и иным обязательным платежам</t>
  </si>
  <si>
    <t>000 10900000000000 000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</si>
  <si>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</si>
  <si>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</si>
  <si>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</si>
  <si>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000 20200000000000  000</t>
  </si>
  <si>
    <t>2.Расходы бюджета</t>
  </si>
  <si>
    <t>Код расхода</t>
  </si>
  <si>
    <t xml:space="preserve">% </t>
  </si>
  <si>
    <t>Расходы бюджета-ИТОГО</t>
  </si>
  <si>
    <t>в том числе</t>
  </si>
  <si>
    <t>Общегосударственные вопросы</t>
  </si>
  <si>
    <t>Национальная оборона</t>
  </si>
  <si>
    <t>Жилищно-коммунальное хозяйство</t>
  </si>
  <si>
    <t>Культура,кинематография</t>
  </si>
  <si>
    <t>Физическая культура и спорт</t>
  </si>
  <si>
    <t>Результат исполнения бюджета(дефицит/профицит)</t>
  </si>
  <si>
    <t xml:space="preserve">х </t>
  </si>
  <si>
    <t>3.Источники финансирования дефицита бюджета</t>
  </si>
  <si>
    <t>Наименование</t>
  </si>
  <si>
    <t>Код источника</t>
  </si>
  <si>
    <t>финансирования</t>
  </si>
  <si>
    <t>бюджетные</t>
  </si>
  <si>
    <t xml:space="preserve">по бюджетной </t>
  </si>
  <si>
    <t>Источники финансирования дефицита бюджета-всего</t>
  </si>
  <si>
    <t>Исполнение гарантий муниципальных районов в валюте Российской Федерации</t>
  </si>
  <si>
    <t xml:space="preserve">000 01060400000 0000 810 </t>
  </si>
  <si>
    <t>Возврат бюджетных кредитов,предоставленных юридическим лицам из бюджетов мунципальных районов в валюте Российской Федерации</t>
  </si>
  <si>
    <t>000 0106050000 0000 640</t>
  </si>
  <si>
    <t xml:space="preserve">Увеличение прочих остатков денежных средств бюджетов муниципальных районов </t>
  </si>
  <si>
    <t>000 0105000000 0000 510</t>
  </si>
  <si>
    <t>Уменьшение прочих остатков денежных средств бюджетов муниципальных районов</t>
  </si>
  <si>
    <t>000 0105020000 0000 610</t>
  </si>
  <si>
    <t>Отчет</t>
  </si>
  <si>
    <t>КВСР,раздел,подраздел</t>
  </si>
  <si>
    <t>Сумма</t>
  </si>
  <si>
    <t>КСЦР,КВР</t>
  </si>
  <si>
    <t>Цели</t>
  </si>
  <si>
    <t>833 0502 5201500 017</t>
  </si>
  <si>
    <t>Итого 833</t>
  </si>
  <si>
    <t>ВСЕГО</t>
  </si>
  <si>
    <t>Субсидия Поручиковскому СП на выполнение работ по монтажу водопровода, канализации, наружного освещения и благоустройства территории  к зданию ФАП</t>
  </si>
  <si>
    <t>833 0503 5201500 017</t>
  </si>
  <si>
    <t>842 0801 4400101 500</t>
  </si>
  <si>
    <t>Подготовка и проведение мероприятий, посвященного дню памяти писателя Суббуха Рафикова</t>
  </si>
  <si>
    <t>Проведение концертной программы в Федосеевском парке г. Казани, приуроченной XXVII Всемирной летней универсиады 2013 года</t>
  </si>
  <si>
    <t>Итого 842</t>
  </si>
  <si>
    <t xml:space="preserve">Субсидия Верхнепинячинскому СП на проведение работ по благоустройству территории многофункционально го центра в селе В.Пинячи </t>
  </si>
  <si>
    <t>Организация праздника "День города 2013"</t>
  </si>
  <si>
    <t>842 0801 4409900 001</t>
  </si>
  <si>
    <t>Приобретение одежды сцены, штор для строящегося многофункционального центра в н.п. Верхние Пинячи</t>
  </si>
  <si>
    <t>841 0709 4529900 001</t>
  </si>
  <si>
    <t>Ремонт кабинетов МКУ "Управление образования"</t>
  </si>
  <si>
    <t>Публикация сообщений МБУ "ИМЦ" в журнале "Вестник государственной регистрации"</t>
  </si>
  <si>
    <t>Итого 841</t>
  </si>
  <si>
    <t>Газификация многофункционального центра в с.Верхние Пинячи</t>
  </si>
  <si>
    <t>Налоги на имущество</t>
  </si>
  <si>
    <t>Налог на имущество физических лиц</t>
  </si>
  <si>
    <t>000 10600000000000 000</t>
  </si>
  <si>
    <t>000 10601000000000 110</t>
  </si>
  <si>
    <t>000 10605000020000 110</t>
  </si>
  <si>
    <t>Налог на игорный бизнес</t>
  </si>
  <si>
    <t>Земельный налог</t>
  </si>
  <si>
    <t>000 10606000000000 110</t>
  </si>
  <si>
    <t>Государственная пошлина за совершение нотариальных действий (за исключениями действий совершаемых консульскими учреждениями РФ)</t>
  </si>
  <si>
    <t>000 10804000010000 110</t>
  </si>
  <si>
    <t>сельского поселения Заинского муниципального</t>
  </si>
  <si>
    <t>района РТ</t>
  </si>
  <si>
    <t>Приложение 2</t>
  </si>
  <si>
    <t xml:space="preserve">об использовании бюджетных ассигнований бюджета </t>
  </si>
  <si>
    <t>000 11700000000000 000</t>
  </si>
  <si>
    <t>Прочие доходы</t>
  </si>
  <si>
    <t>Дорожное хозяйство</t>
  </si>
  <si>
    <t>000 0100 0000000000 000 000</t>
  </si>
  <si>
    <t>000 0200 0000000000 000 000</t>
  </si>
  <si>
    <t>000 0400 0000000000 000 000</t>
  </si>
  <si>
    <t>000 0500 0000000000 000 000</t>
  </si>
  <si>
    <t>000 0800 0000000000 000 000</t>
  </si>
  <si>
    <t>000 1100 0000000000 000 000</t>
  </si>
  <si>
    <t>Исполнительного комитета Савалеевского</t>
  </si>
  <si>
    <t xml:space="preserve">Савалеевского сельского поселения Заинского муниципального района </t>
  </si>
  <si>
    <t>Савалеевского сельского поселения</t>
  </si>
  <si>
    <t>за счет средств Резервного фонда Исполнительного комитета Савалеевского</t>
  </si>
  <si>
    <t>Савалеевского сельского поселения Заинского муниципального района</t>
  </si>
  <si>
    <t>Итого 890</t>
  </si>
  <si>
    <t>0</t>
  </si>
  <si>
    <t>000 10800000000000 000</t>
  </si>
  <si>
    <t>Государственная пошлина</t>
  </si>
  <si>
    <t>сельского поселения Заинского муниципального района за 1 квартал 2022 года</t>
  </si>
  <si>
    <t>от "____"_______2022 г.№_____</t>
  </si>
  <si>
    <t>за 1 квартал 2022 года</t>
  </si>
  <si>
    <t>от "26" апреля 2022 г.№10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</si>
</sst>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3"/>
      <name val="Book Antiqua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14" fontId="6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6" fillId="0" borderId="10" xfId="0" applyFont="1" applyBorder="1"/>
    <xf numFmtId="0" fontId="5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/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16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1" xfId="0" applyFont="1" applyBorder="1"/>
    <xf numFmtId="1" fontId="5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Fill="1" applyBorder="1"/>
    <xf numFmtId="0" fontId="5" fillId="0" borderId="11" xfId="0" applyFont="1" applyFill="1" applyBorder="1"/>
    <xf numFmtId="164" fontId="1" fillId="0" borderId="11" xfId="0" applyNumberFormat="1" applyFont="1" applyBorder="1" applyAlignment="1">
      <alignment horizontal="center"/>
    </xf>
    <xf numFmtId="0" fontId="1" fillId="0" borderId="13" xfId="0" applyFont="1" applyBorder="1"/>
    <xf numFmtId="0" fontId="6" fillId="0" borderId="2" xfId="0" applyFont="1" applyBorder="1"/>
    <xf numFmtId="0" fontId="5" fillId="0" borderId="2" xfId="0" applyFont="1" applyBorder="1"/>
    <xf numFmtId="0" fontId="6" fillId="0" borderId="5" xfId="0" applyFont="1" applyBorder="1"/>
    <xf numFmtId="0" fontId="5" fillId="0" borderId="5" xfId="0" applyFont="1" applyBorder="1"/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0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 applyAlignment="1"/>
    <xf numFmtId="0" fontId="10" fillId="0" borderId="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164" fontId="14" fillId="0" borderId="10" xfId="0" applyNumberFormat="1" applyFont="1" applyBorder="1" applyAlignment="1">
      <alignment horizontal="center"/>
    </xf>
    <xf numFmtId="0" fontId="14" fillId="0" borderId="10" xfId="0" applyFont="1" applyBorder="1"/>
    <xf numFmtId="0" fontId="10" fillId="0" borderId="0" xfId="0" applyFont="1" applyAlignment="1">
      <alignment vertical="top" wrapText="1"/>
    </xf>
    <xf numFmtId="4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left" vertical="top"/>
    </xf>
    <xf numFmtId="164" fontId="10" fillId="0" borderId="0" xfId="0" applyNumberFormat="1" applyFont="1" applyBorder="1" applyAlignment="1">
      <alignment horizontal="center" vertical="top"/>
    </xf>
    <xf numFmtId="164" fontId="13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Alignment="1">
      <alignment horizontal="center" vertical="top"/>
    </xf>
    <xf numFmtId="164" fontId="13" fillId="0" borderId="0" xfId="0" applyNumberFormat="1" applyFont="1" applyAlignment="1">
      <alignment horizontal="center" vertical="top"/>
    </xf>
    <xf numFmtId="0" fontId="6" fillId="0" borderId="0" xfId="0" applyFont="1" applyFill="1" applyBorder="1" applyAlignment="1">
      <alignment wrapText="1"/>
    </xf>
    <xf numFmtId="0" fontId="15" fillId="0" borderId="0" xfId="0" applyFont="1"/>
    <xf numFmtId="49" fontId="10" fillId="0" borderId="0" xfId="0" applyNumberFormat="1" applyFont="1" applyAlignment="1">
      <alignment wrapText="1"/>
    </xf>
    <xf numFmtId="2" fontId="5" fillId="0" borderId="10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topLeftCell="A3" workbookViewId="0">
      <selection activeCell="C6" sqref="C6:E6"/>
    </sheetView>
  </sheetViews>
  <sheetFormatPr defaultRowHeight="12.75"/>
  <cols>
    <col min="1" max="1" width="35.28515625" customWidth="1"/>
    <col min="2" max="2" width="32.140625" customWidth="1"/>
    <col min="3" max="3" width="14.28515625" customWidth="1"/>
    <col min="4" max="4" width="15.5703125" customWidth="1"/>
    <col min="5" max="5" width="10.140625" customWidth="1"/>
  </cols>
  <sheetData>
    <row r="1" spans="1:5" ht="15.75">
      <c r="C1" s="71" t="s">
        <v>0</v>
      </c>
      <c r="D1" s="71"/>
      <c r="E1" s="71"/>
    </row>
    <row r="2" spans="1:5" ht="15.75">
      <c r="C2" s="71" t="s">
        <v>1</v>
      </c>
      <c r="D2" s="71"/>
      <c r="E2" s="71"/>
    </row>
    <row r="3" spans="1:5" ht="15.75">
      <c r="C3" s="71" t="s">
        <v>106</v>
      </c>
      <c r="D3" s="71"/>
      <c r="E3" s="71"/>
    </row>
    <row r="4" spans="1:5" ht="15.75">
      <c r="C4" s="70" t="s">
        <v>93</v>
      </c>
      <c r="D4" s="70"/>
      <c r="E4" s="70"/>
    </row>
    <row r="5" spans="1:5" ht="15.75">
      <c r="C5" s="71" t="s">
        <v>94</v>
      </c>
      <c r="D5" s="71"/>
      <c r="E5" s="71"/>
    </row>
    <row r="6" spans="1:5" ht="15.75">
      <c r="C6" s="71" t="s">
        <v>118</v>
      </c>
      <c r="D6" s="71"/>
      <c r="E6" s="71"/>
    </row>
    <row r="7" spans="1:5">
      <c r="C7" s="1"/>
      <c r="D7" s="1"/>
      <c r="E7" s="1"/>
    </row>
    <row r="8" spans="1:5" ht="15.75">
      <c r="A8" s="75" t="s">
        <v>4</v>
      </c>
      <c r="B8" s="75"/>
      <c r="C8" s="75"/>
      <c r="D8" s="75"/>
      <c r="E8" s="75"/>
    </row>
    <row r="9" spans="1:5" ht="15.75">
      <c r="A9" s="75" t="s">
        <v>107</v>
      </c>
      <c r="B9" s="75"/>
      <c r="C9" s="75"/>
      <c r="D9" s="75"/>
      <c r="E9" s="75"/>
    </row>
    <row r="10" spans="1:5" ht="15.75">
      <c r="A10" s="75" t="s">
        <v>117</v>
      </c>
      <c r="B10" s="75"/>
      <c r="C10" s="75"/>
      <c r="D10" s="75"/>
      <c r="E10" s="75"/>
    </row>
    <row r="12" spans="1:5" ht="18.75">
      <c r="A12" s="2"/>
      <c r="B12" s="2"/>
      <c r="C12" s="76" t="s">
        <v>5</v>
      </c>
      <c r="D12" s="76"/>
      <c r="E12" s="3" t="s">
        <v>6</v>
      </c>
    </row>
    <row r="13" spans="1:5" ht="18.75">
      <c r="A13" s="72" t="s">
        <v>7</v>
      </c>
      <c r="B13" s="73"/>
      <c r="C13" s="73"/>
      <c r="D13" s="73"/>
      <c r="E13" s="74"/>
    </row>
    <row r="14" spans="1:5" ht="16.5">
      <c r="A14" s="4" t="s">
        <v>8</v>
      </c>
      <c r="B14" s="4" t="s">
        <v>9</v>
      </c>
      <c r="C14" s="4" t="s">
        <v>10</v>
      </c>
      <c r="D14" s="5" t="s">
        <v>11</v>
      </c>
      <c r="E14" s="6" t="s">
        <v>12</v>
      </c>
    </row>
    <row r="15" spans="1:5" ht="16.5">
      <c r="A15" s="7" t="s">
        <v>13</v>
      </c>
      <c r="B15" s="7" t="s">
        <v>14</v>
      </c>
      <c r="C15" s="7" t="s">
        <v>15</v>
      </c>
      <c r="D15" s="8"/>
      <c r="E15" s="9" t="s">
        <v>16</v>
      </c>
    </row>
    <row r="16" spans="1:5" ht="16.5">
      <c r="A16" s="10"/>
      <c r="B16" s="10" t="s">
        <v>17</v>
      </c>
      <c r="C16" s="10" t="s">
        <v>18</v>
      </c>
      <c r="D16" s="11"/>
      <c r="E16" s="12"/>
    </row>
    <row r="17" spans="1:5" ht="17.25">
      <c r="A17" s="13">
        <v>1</v>
      </c>
      <c r="B17" s="13">
        <v>2</v>
      </c>
      <c r="C17" s="13">
        <v>3</v>
      </c>
      <c r="D17" s="14">
        <v>4</v>
      </c>
      <c r="E17" s="15">
        <v>5</v>
      </c>
    </row>
    <row r="18" spans="1:5" ht="16.5">
      <c r="A18" s="16" t="s">
        <v>19</v>
      </c>
      <c r="B18" s="17" t="s">
        <v>20</v>
      </c>
      <c r="C18" s="18">
        <v>6145.3</v>
      </c>
      <c r="D18" s="18">
        <v>1280.7</v>
      </c>
      <c r="E18" s="49">
        <f t="shared" ref="E18:E29" si="0">D18/C18*100</f>
        <v>20.840316990220167</v>
      </c>
    </row>
    <row r="19" spans="1:5" ht="15.75">
      <c r="A19" s="20" t="s">
        <v>21</v>
      </c>
      <c r="B19" s="20" t="s">
        <v>22</v>
      </c>
      <c r="C19" s="21">
        <v>5970</v>
      </c>
      <c r="D19" s="21">
        <v>1234.8</v>
      </c>
      <c r="E19" s="19">
        <f t="shared" si="0"/>
        <v>20.683417085427138</v>
      </c>
    </row>
    <row r="20" spans="1:5" ht="15.75">
      <c r="A20" s="20" t="s">
        <v>23</v>
      </c>
      <c r="B20" s="20" t="s">
        <v>24</v>
      </c>
      <c r="C20" s="21">
        <v>160</v>
      </c>
      <c r="D20" s="21">
        <v>36.6</v>
      </c>
      <c r="E20" s="19">
        <f t="shared" si="0"/>
        <v>22.875</v>
      </c>
    </row>
    <row r="21" spans="1:5" ht="15.75">
      <c r="A21" s="20" t="s">
        <v>25</v>
      </c>
      <c r="B21" s="20" t="s">
        <v>26</v>
      </c>
      <c r="C21" s="21">
        <v>0</v>
      </c>
      <c r="D21" s="21">
        <v>2.5</v>
      </c>
      <c r="E21" s="19">
        <v>0</v>
      </c>
    </row>
    <row r="22" spans="1:5" ht="18" hidden="1" customHeight="1">
      <c r="A22" s="23" t="s">
        <v>83</v>
      </c>
      <c r="B22" s="20" t="s">
        <v>85</v>
      </c>
      <c r="C22" s="21"/>
      <c r="D22" s="21"/>
      <c r="E22" s="19" t="e">
        <f t="shared" si="0"/>
        <v>#DIV/0!</v>
      </c>
    </row>
    <row r="23" spans="1:5" ht="19.5" hidden="1" customHeight="1">
      <c r="A23" s="23" t="s">
        <v>84</v>
      </c>
      <c r="B23" s="20" t="s">
        <v>86</v>
      </c>
      <c r="C23" s="21"/>
      <c r="D23" s="21"/>
      <c r="E23" s="19" t="e">
        <f t="shared" si="0"/>
        <v>#DIV/0!</v>
      </c>
    </row>
    <row r="24" spans="1:5" ht="17.25" hidden="1" customHeight="1">
      <c r="A24" s="23" t="s">
        <v>88</v>
      </c>
      <c r="B24" s="20" t="s">
        <v>87</v>
      </c>
      <c r="C24" s="21"/>
      <c r="D24" s="21"/>
      <c r="E24" s="19" t="e">
        <f t="shared" si="0"/>
        <v>#DIV/0!</v>
      </c>
    </row>
    <row r="25" spans="1:5" ht="17.25" hidden="1" customHeight="1">
      <c r="A25" s="23" t="s">
        <v>89</v>
      </c>
      <c r="B25" s="20" t="s">
        <v>90</v>
      </c>
      <c r="C25" s="21"/>
      <c r="D25" s="21"/>
      <c r="E25" s="19" t="e">
        <f t="shared" si="0"/>
        <v>#DIV/0!</v>
      </c>
    </row>
    <row r="26" spans="1:5" ht="17.25" customHeight="1">
      <c r="A26" s="23" t="s">
        <v>83</v>
      </c>
      <c r="B26" s="20" t="s">
        <v>85</v>
      </c>
      <c r="C26" s="21">
        <v>5810</v>
      </c>
      <c r="D26" s="21">
        <v>905.7</v>
      </c>
      <c r="E26" s="19">
        <v>16</v>
      </c>
    </row>
    <row r="27" spans="1:5" ht="17.25" customHeight="1">
      <c r="A27" s="23" t="s">
        <v>114</v>
      </c>
      <c r="B27" s="20" t="s">
        <v>113</v>
      </c>
      <c r="C27" s="21">
        <v>0</v>
      </c>
      <c r="D27" s="21">
        <v>0</v>
      </c>
      <c r="E27" s="19">
        <v>0</v>
      </c>
    </row>
    <row r="28" spans="1:5" ht="22.5" customHeight="1">
      <c r="A28" s="22" t="s">
        <v>98</v>
      </c>
      <c r="B28" s="22" t="s">
        <v>97</v>
      </c>
      <c r="C28" s="21">
        <v>0</v>
      </c>
      <c r="D28" s="21">
        <v>290</v>
      </c>
      <c r="E28" s="19">
        <v>0</v>
      </c>
    </row>
    <row r="29" spans="1:5" ht="66.75" hidden="1" customHeight="1">
      <c r="A29" s="22" t="s">
        <v>91</v>
      </c>
      <c r="B29" s="22" t="s">
        <v>92</v>
      </c>
      <c r="C29" s="21"/>
      <c r="D29" s="21"/>
      <c r="E29" s="19" t="e">
        <f t="shared" si="0"/>
        <v>#DIV/0!</v>
      </c>
    </row>
    <row r="30" spans="1:5" ht="57" hidden="1" customHeight="1">
      <c r="A30" s="22" t="s">
        <v>27</v>
      </c>
      <c r="B30" s="22" t="s">
        <v>28</v>
      </c>
      <c r="C30" s="21"/>
      <c r="D30" s="68"/>
      <c r="E30" s="19"/>
    </row>
    <row r="31" spans="1:5" ht="16.5">
      <c r="A31" s="16" t="s">
        <v>29</v>
      </c>
      <c r="B31" s="16" t="s">
        <v>30</v>
      </c>
      <c r="C31" s="18">
        <f>SUM(C32)</f>
        <v>175.3</v>
      </c>
      <c r="D31" s="18">
        <f>SUM(D32)</f>
        <v>45.9</v>
      </c>
      <c r="E31" s="49">
        <f>D31/C31*100</f>
        <v>26.183685111237875</v>
      </c>
    </row>
    <row r="32" spans="1:5" ht="47.25">
      <c r="A32" s="22" t="s">
        <v>31</v>
      </c>
      <c r="B32" s="20" t="s">
        <v>32</v>
      </c>
      <c r="C32" s="21">
        <v>175.3</v>
      </c>
      <c r="D32" s="21">
        <v>45.9</v>
      </c>
      <c r="E32" s="19">
        <f>D32/C32*100</f>
        <v>26.183685111237875</v>
      </c>
    </row>
    <row r="33" spans="1:5" ht="15.75">
      <c r="A33" s="25"/>
      <c r="B33" s="26"/>
      <c r="C33" s="24"/>
      <c r="D33" s="24"/>
      <c r="E33" s="27"/>
    </row>
    <row r="34" spans="1:5" ht="18.75">
      <c r="A34" s="72" t="s">
        <v>33</v>
      </c>
      <c r="B34" s="73"/>
      <c r="C34" s="73"/>
      <c r="D34" s="73"/>
      <c r="E34" s="74"/>
    </row>
    <row r="35" spans="1:5" ht="16.5">
      <c r="A35" s="4" t="s">
        <v>8</v>
      </c>
      <c r="B35" s="4" t="s">
        <v>34</v>
      </c>
      <c r="C35" s="4" t="s">
        <v>10</v>
      </c>
      <c r="D35" s="5" t="s">
        <v>11</v>
      </c>
      <c r="E35" s="6" t="s">
        <v>35</v>
      </c>
    </row>
    <row r="36" spans="1:5" ht="16.5">
      <c r="A36" s="7" t="s">
        <v>13</v>
      </c>
      <c r="B36" s="7" t="s">
        <v>14</v>
      </c>
      <c r="C36" s="7" t="s">
        <v>15</v>
      </c>
      <c r="D36" s="8"/>
      <c r="E36" s="9" t="s">
        <v>16</v>
      </c>
    </row>
    <row r="37" spans="1:5" ht="16.5">
      <c r="A37" s="7"/>
      <c r="B37" s="7" t="s">
        <v>17</v>
      </c>
      <c r="C37" s="10" t="s">
        <v>18</v>
      </c>
      <c r="D37" s="11"/>
      <c r="E37" s="12"/>
    </row>
    <row r="38" spans="1:5" ht="16.5">
      <c r="A38" s="16" t="s">
        <v>36</v>
      </c>
      <c r="B38" s="17" t="s">
        <v>20</v>
      </c>
      <c r="C38" s="18">
        <v>6145.3</v>
      </c>
      <c r="D38" s="28">
        <v>1047.0999999999999</v>
      </c>
      <c r="E38" s="49">
        <f t="shared" ref="E38:E44" si="1">D38/C38*100</f>
        <v>17.039037963972465</v>
      </c>
    </row>
    <row r="39" spans="1:5" ht="15.75">
      <c r="A39" s="20" t="s">
        <v>37</v>
      </c>
      <c r="B39" s="17"/>
      <c r="C39" s="17"/>
      <c r="D39" s="17"/>
      <c r="E39" s="19"/>
    </row>
    <row r="40" spans="1:5" ht="15.75">
      <c r="A40" s="20" t="s">
        <v>38</v>
      </c>
      <c r="B40" s="20" t="s">
        <v>100</v>
      </c>
      <c r="C40" s="21">
        <v>1602.8</v>
      </c>
      <c r="D40" s="21">
        <v>352.9</v>
      </c>
      <c r="E40" s="19">
        <f t="shared" si="1"/>
        <v>22.017718991764411</v>
      </c>
    </row>
    <row r="41" spans="1:5" ht="15.75">
      <c r="A41" s="20" t="s">
        <v>39</v>
      </c>
      <c r="B41" s="20" t="s">
        <v>101</v>
      </c>
      <c r="C41" s="21">
        <v>103.8</v>
      </c>
      <c r="D41" s="21">
        <v>23.4</v>
      </c>
      <c r="E41" s="19">
        <f t="shared" si="1"/>
        <v>22.543352601156069</v>
      </c>
    </row>
    <row r="42" spans="1:5" ht="15.75">
      <c r="A42" s="20" t="s">
        <v>99</v>
      </c>
      <c r="B42" s="20" t="s">
        <v>102</v>
      </c>
      <c r="C42" s="21">
        <v>255.1</v>
      </c>
      <c r="D42" s="21">
        <v>225.8</v>
      </c>
      <c r="E42" s="19">
        <f>D42/C42*100</f>
        <v>88.514308114464924</v>
      </c>
    </row>
    <row r="43" spans="1:5" ht="15.75">
      <c r="A43" s="20" t="s">
        <v>40</v>
      </c>
      <c r="B43" s="20" t="s">
        <v>103</v>
      </c>
      <c r="C43" s="21">
        <v>383.7</v>
      </c>
      <c r="D43" s="21">
        <v>82.6</v>
      </c>
      <c r="E43" s="19">
        <f t="shared" si="1"/>
        <v>21.527234818868905</v>
      </c>
    </row>
    <row r="44" spans="1:5" ht="15.75">
      <c r="A44" s="22" t="s">
        <v>41</v>
      </c>
      <c r="B44" s="20" t="s">
        <v>104</v>
      </c>
      <c r="C44" s="21">
        <v>3789.9</v>
      </c>
      <c r="D44" s="21">
        <v>362.4</v>
      </c>
      <c r="E44" s="19">
        <f t="shared" si="1"/>
        <v>9.5622575793556557</v>
      </c>
    </row>
    <row r="45" spans="1:5" ht="15.75">
      <c r="A45" s="20" t="s">
        <v>42</v>
      </c>
      <c r="B45" s="20" t="s">
        <v>105</v>
      </c>
      <c r="C45" s="21">
        <v>10</v>
      </c>
      <c r="D45" s="21">
        <v>0</v>
      </c>
      <c r="E45" s="19">
        <f>D45/C45*100</f>
        <v>0</v>
      </c>
    </row>
    <row r="46" spans="1:5" ht="31.5">
      <c r="A46" s="25" t="s">
        <v>43</v>
      </c>
      <c r="B46" s="17" t="s">
        <v>44</v>
      </c>
      <c r="C46" s="21">
        <f>SUM(C18-C38)</f>
        <v>0</v>
      </c>
      <c r="D46" s="21">
        <v>-233.6</v>
      </c>
      <c r="E46" s="19"/>
    </row>
    <row r="47" spans="1:5" ht="16.5">
      <c r="A47" s="29" t="s">
        <v>45</v>
      </c>
      <c r="B47" s="30"/>
      <c r="C47" s="31"/>
      <c r="D47" s="31"/>
      <c r="E47" s="32"/>
    </row>
    <row r="48" spans="1:5" ht="16.5">
      <c r="A48" s="5" t="s">
        <v>46</v>
      </c>
      <c r="B48" s="5" t="s">
        <v>47</v>
      </c>
      <c r="C48" s="5" t="s">
        <v>10</v>
      </c>
      <c r="D48" s="33"/>
      <c r="E48" s="34"/>
    </row>
    <row r="49" spans="1:5" ht="16.5">
      <c r="A49" s="8" t="s">
        <v>13</v>
      </c>
      <c r="B49" s="8" t="s">
        <v>48</v>
      </c>
      <c r="C49" s="8" t="s">
        <v>49</v>
      </c>
      <c r="D49" s="35"/>
      <c r="E49" s="36"/>
    </row>
    <row r="50" spans="1:5" ht="16.5">
      <c r="A50" s="35"/>
      <c r="B50" s="8" t="s">
        <v>50</v>
      </c>
      <c r="C50" s="8" t="s">
        <v>18</v>
      </c>
      <c r="D50" s="8" t="s">
        <v>11</v>
      </c>
      <c r="E50" s="36"/>
    </row>
    <row r="51" spans="1:5" ht="16.5">
      <c r="A51" s="37"/>
      <c r="B51" s="38" t="s">
        <v>17</v>
      </c>
      <c r="C51" s="37"/>
      <c r="D51" s="37"/>
      <c r="E51" s="39"/>
    </row>
    <row r="52" spans="1:5" ht="31.5">
      <c r="A52" s="22" t="s">
        <v>51</v>
      </c>
      <c r="B52" s="17" t="s">
        <v>20</v>
      </c>
      <c r="C52" s="21">
        <v>0</v>
      </c>
      <c r="D52" s="17">
        <f>SUM(D53:D56)</f>
        <v>-233.60000000000014</v>
      </c>
      <c r="E52" s="20"/>
    </row>
    <row r="53" spans="1:5" ht="47.25" hidden="1">
      <c r="A53" s="22" t="s">
        <v>52</v>
      </c>
      <c r="B53" s="40" t="s">
        <v>53</v>
      </c>
      <c r="C53" s="21"/>
      <c r="D53" s="20"/>
      <c r="E53" s="20"/>
    </row>
    <row r="54" spans="1:5" ht="78.75" hidden="1">
      <c r="A54" s="22" t="s">
        <v>54</v>
      </c>
      <c r="B54" s="40" t="s">
        <v>55</v>
      </c>
      <c r="C54" s="21"/>
      <c r="D54" s="20"/>
      <c r="E54" s="20"/>
    </row>
    <row r="55" spans="1:5" ht="47.25">
      <c r="A55" s="22" t="s">
        <v>56</v>
      </c>
      <c r="B55" s="40" t="s">
        <v>57</v>
      </c>
      <c r="C55" s="17">
        <v>-6145.3</v>
      </c>
      <c r="D55" s="21">
        <v>-1280.7</v>
      </c>
      <c r="E55" s="20"/>
    </row>
    <row r="56" spans="1:5" ht="47.25">
      <c r="A56" s="22" t="s">
        <v>58</v>
      </c>
      <c r="B56" s="40" t="s">
        <v>59</v>
      </c>
      <c r="C56" s="17">
        <v>6145.3</v>
      </c>
      <c r="D56" s="17">
        <v>1047.0999999999999</v>
      </c>
      <c r="E56" s="20"/>
    </row>
    <row r="59" spans="1:5" ht="16.5">
      <c r="A59" s="65"/>
      <c r="B59" s="66"/>
      <c r="C59" s="69"/>
    </row>
  </sheetData>
  <mergeCells count="11">
    <mergeCell ref="A13:E13"/>
    <mergeCell ref="C1:E1"/>
    <mergeCell ref="C2:E2"/>
    <mergeCell ref="C3:E3"/>
    <mergeCell ref="C5:E5"/>
    <mergeCell ref="A34:E34"/>
    <mergeCell ref="C6:E6"/>
    <mergeCell ref="A8:E8"/>
    <mergeCell ref="A9:E9"/>
    <mergeCell ref="A10:E10"/>
    <mergeCell ref="C12:D12"/>
  </mergeCells>
  <phoneticPr fontId="8" type="noConversion"/>
  <pageMargins left="0.75" right="0.75" top="1" bottom="1" header="0.5" footer="0.5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2.75"/>
  <cols>
    <col min="1" max="1" width="28.7109375" style="41" customWidth="1"/>
    <col min="2" max="2" width="43.5703125" style="41" customWidth="1"/>
    <col min="3" max="3" width="38.42578125" style="41" customWidth="1"/>
    <col min="4" max="16384" width="9.140625" style="41"/>
  </cols>
  <sheetData>
    <row r="1" spans="1:5" ht="15.75">
      <c r="C1" s="42" t="s">
        <v>95</v>
      </c>
      <c r="D1" s="42"/>
      <c r="E1" s="42"/>
    </row>
    <row r="2" spans="1:5" ht="15.75">
      <c r="C2" s="42" t="s">
        <v>1</v>
      </c>
      <c r="D2" s="42"/>
      <c r="E2" s="42"/>
    </row>
    <row r="3" spans="1:5" ht="15.75">
      <c r="C3" s="42" t="s">
        <v>2</v>
      </c>
      <c r="D3" s="42"/>
      <c r="E3" s="42"/>
    </row>
    <row r="4" spans="1:5" ht="15.75">
      <c r="C4" s="42" t="s">
        <v>108</v>
      </c>
      <c r="D4" s="42"/>
      <c r="E4" s="42"/>
    </row>
    <row r="5" spans="1:5" ht="15.75">
      <c r="C5" s="42" t="s">
        <v>3</v>
      </c>
      <c r="D5" s="42"/>
      <c r="E5" s="42"/>
    </row>
    <row r="6" spans="1:5" ht="15.75">
      <c r="C6" s="42" t="s">
        <v>116</v>
      </c>
      <c r="D6" s="42"/>
      <c r="E6" s="42"/>
    </row>
    <row r="7" spans="1:5" ht="37.5" customHeight="1"/>
    <row r="8" spans="1:5" ht="15.75">
      <c r="A8" s="77" t="s">
        <v>60</v>
      </c>
      <c r="B8" s="77"/>
      <c r="C8" s="77"/>
      <c r="D8" s="42"/>
    </row>
    <row r="9" spans="1:5" ht="15.75">
      <c r="A9" s="77" t="s">
        <v>96</v>
      </c>
      <c r="B9" s="77"/>
      <c r="C9" s="77"/>
      <c r="D9" s="42"/>
    </row>
    <row r="10" spans="1:5" ht="15.75">
      <c r="A10" s="77" t="s">
        <v>110</v>
      </c>
      <c r="B10" s="77"/>
      <c r="C10" s="77"/>
      <c r="D10" s="42"/>
    </row>
    <row r="11" spans="1:5" ht="15.75">
      <c r="A11" s="77" t="s">
        <v>109</v>
      </c>
      <c r="B11" s="77"/>
      <c r="C11" s="77"/>
      <c r="D11" s="42"/>
    </row>
    <row r="12" spans="1:5" ht="15.75">
      <c r="A12" s="77" t="s">
        <v>115</v>
      </c>
      <c r="B12" s="77"/>
      <c r="C12" s="77"/>
      <c r="D12" s="42"/>
    </row>
    <row r="15" spans="1:5">
      <c r="A15" s="43" t="s">
        <v>61</v>
      </c>
      <c r="B15" s="43"/>
      <c r="C15" s="43" t="s">
        <v>62</v>
      </c>
    </row>
    <row r="16" spans="1:5">
      <c r="A16" s="44" t="s">
        <v>63</v>
      </c>
      <c r="B16" s="44" t="s">
        <v>64</v>
      </c>
      <c r="C16" s="44" t="s">
        <v>6</v>
      </c>
    </row>
    <row r="17" spans="1:3">
      <c r="A17" s="45">
        <v>1</v>
      </c>
      <c r="B17" s="45">
        <v>2</v>
      </c>
      <c r="C17" s="45">
        <v>3</v>
      </c>
    </row>
    <row r="18" spans="1:3" ht="27" customHeight="1">
      <c r="A18" s="56" t="s">
        <v>112</v>
      </c>
      <c r="B18" s="46">
        <v>0</v>
      </c>
      <c r="C18" s="61">
        <v>0</v>
      </c>
    </row>
    <row r="19" spans="1:3">
      <c r="A19" s="57"/>
      <c r="B19" s="50"/>
      <c r="C19" s="57"/>
    </row>
    <row r="20" spans="1:3" ht="19.5" customHeight="1">
      <c r="A20" s="58" t="s">
        <v>111</v>
      </c>
      <c r="B20" s="50"/>
      <c r="C20" s="62">
        <v>0</v>
      </c>
    </row>
    <row r="21" spans="1:3" ht="19.5" customHeight="1">
      <c r="A21" s="58"/>
      <c r="B21" s="50"/>
      <c r="C21" s="62"/>
    </row>
    <row r="22" spans="1:3" ht="17.25" customHeight="1">
      <c r="A22" s="60"/>
      <c r="B22" s="47"/>
      <c r="C22" s="64"/>
    </row>
    <row r="23" spans="1:3" ht="26.25" hidden="1" customHeight="1">
      <c r="A23" s="59" t="s">
        <v>65</v>
      </c>
      <c r="B23" s="78" t="s">
        <v>68</v>
      </c>
      <c r="C23" s="63"/>
    </row>
    <row r="24" spans="1:3" ht="26.25" hidden="1" customHeight="1">
      <c r="A24" s="59" t="s">
        <v>69</v>
      </c>
      <c r="B24" s="78"/>
      <c r="C24" s="63"/>
    </row>
    <row r="25" spans="1:3" ht="45" hidden="1" customHeight="1">
      <c r="A25" s="59" t="s">
        <v>69</v>
      </c>
      <c r="B25" s="55" t="s">
        <v>74</v>
      </c>
      <c r="C25" s="63"/>
    </row>
    <row r="26" spans="1:3" ht="33.75" hidden="1" customHeight="1">
      <c r="A26" s="59" t="s">
        <v>69</v>
      </c>
      <c r="B26" s="55" t="s">
        <v>82</v>
      </c>
      <c r="C26" s="63"/>
    </row>
    <row r="27" spans="1:3" s="52" customFormat="1" ht="17.25" hidden="1" customHeight="1">
      <c r="A27" s="60" t="s">
        <v>66</v>
      </c>
      <c r="B27" s="51"/>
      <c r="C27" s="64">
        <f>SUM(C23:C26)</f>
        <v>0</v>
      </c>
    </row>
    <row r="28" spans="1:3" s="52" customFormat="1" ht="17.25" hidden="1" customHeight="1">
      <c r="A28" s="60"/>
      <c r="B28" s="51"/>
      <c r="C28" s="64"/>
    </row>
    <row r="29" spans="1:3" s="52" customFormat="1" ht="37.5" hidden="1" customHeight="1">
      <c r="A29" s="59" t="s">
        <v>70</v>
      </c>
      <c r="B29" s="46" t="s">
        <v>71</v>
      </c>
      <c r="C29" s="63"/>
    </row>
    <row r="30" spans="1:3" s="52" customFormat="1" ht="40.5" hidden="1" customHeight="1">
      <c r="A30" s="59" t="s">
        <v>70</v>
      </c>
      <c r="B30" s="46" t="s">
        <v>72</v>
      </c>
      <c r="C30" s="63"/>
    </row>
    <row r="31" spans="1:3" s="52" customFormat="1" ht="22.5" hidden="1" customHeight="1">
      <c r="A31" s="59" t="s">
        <v>70</v>
      </c>
      <c r="B31" s="55" t="s">
        <v>75</v>
      </c>
      <c r="C31" s="63"/>
    </row>
    <row r="32" spans="1:3" s="52" customFormat="1" ht="36" hidden="1" customHeight="1">
      <c r="A32" s="59" t="s">
        <v>76</v>
      </c>
      <c r="B32" s="55" t="s">
        <v>77</v>
      </c>
      <c r="C32" s="63"/>
    </row>
    <row r="33" spans="1:3" s="52" customFormat="1" ht="17.25" hidden="1" customHeight="1">
      <c r="A33" s="60" t="s">
        <v>73</v>
      </c>
      <c r="B33" s="51"/>
      <c r="C33" s="64">
        <f>SUM(C29:C32)</f>
        <v>0</v>
      </c>
    </row>
    <row r="34" spans="1:3" s="52" customFormat="1" ht="17.25" hidden="1" customHeight="1">
      <c r="A34" s="60"/>
      <c r="B34" s="51"/>
      <c r="C34" s="64"/>
    </row>
    <row r="35" spans="1:3" s="52" customFormat="1" ht="17.25" hidden="1" customHeight="1">
      <c r="A35" s="59" t="s">
        <v>78</v>
      </c>
      <c r="B35" s="67" t="s">
        <v>79</v>
      </c>
      <c r="C35" s="63"/>
    </row>
    <row r="36" spans="1:3" s="52" customFormat="1" ht="27" hidden="1" customHeight="1">
      <c r="A36" s="59" t="s">
        <v>78</v>
      </c>
      <c r="B36" s="67" t="s">
        <v>80</v>
      </c>
      <c r="C36" s="63"/>
    </row>
    <row r="37" spans="1:3" s="52" customFormat="1" ht="17.25" hidden="1" customHeight="1">
      <c r="A37" s="59"/>
      <c r="B37" s="67"/>
      <c r="C37" s="63"/>
    </row>
    <row r="38" spans="1:3" s="52" customFormat="1" ht="17.25" hidden="1" customHeight="1">
      <c r="A38" s="60" t="s">
        <v>81</v>
      </c>
      <c r="B38" s="51"/>
      <c r="C38" s="64">
        <f>SUM(C35:C37)</f>
        <v>0</v>
      </c>
    </row>
    <row r="39" spans="1:3" ht="14.25">
      <c r="A39" s="54" t="s">
        <v>67</v>
      </c>
      <c r="B39" s="48"/>
      <c r="C39" s="53">
        <v>0</v>
      </c>
    </row>
    <row r="40" spans="1:3">
      <c r="B40" s="46"/>
    </row>
    <row r="41" spans="1:3">
      <c r="B41" s="46"/>
    </row>
    <row r="42" spans="1:3">
      <c r="B42" s="46"/>
    </row>
    <row r="43" spans="1:3">
      <c r="B43" s="46"/>
    </row>
    <row r="44" spans="1:3">
      <c r="B44" s="46"/>
    </row>
    <row r="45" spans="1:3">
      <c r="B45" s="46"/>
    </row>
  </sheetData>
  <mergeCells count="6">
    <mergeCell ref="A8:C8"/>
    <mergeCell ref="A10:C10"/>
    <mergeCell ref="B23:B24"/>
    <mergeCell ref="A9:C9"/>
    <mergeCell ref="A12:C12"/>
    <mergeCell ref="A11:C11"/>
  </mergeCells>
  <phoneticPr fontId="8" type="noConversion"/>
  <pageMargins left="0.86" right="0.57999999999999996" top="0.74803149606299213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резервный</vt:lpstr>
    </vt:vector>
  </TitlesOfParts>
  <Company>ФБП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Zain-Raifo1-fo</dc:creator>
  <cp:lastModifiedBy>я</cp:lastModifiedBy>
  <cp:lastPrinted>2014-04-28T05:56:00Z</cp:lastPrinted>
  <dcterms:created xsi:type="dcterms:W3CDTF">2013-04-10T10:20:12Z</dcterms:created>
  <dcterms:modified xsi:type="dcterms:W3CDTF">2022-05-04T09:31:32Z</dcterms:modified>
</cp:coreProperties>
</file>